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13_ncr:1_{1C2AD69A-6D8C-43BA-A67D-5C18B0A113B5}" xr6:coauthVersionLast="47" xr6:coauthVersionMax="47" xr10:uidLastSave="{00000000-0000-0000-0000-000000000000}"/>
  <bookViews>
    <workbookView xWindow="-1080" yWindow="0" windowWidth="21600" windowHeight="1560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B52" i="5" l="1"/>
  <c r="B50" i="5" l="1"/>
  <c r="C57" i="5"/>
  <c r="B57" i="5"/>
  <c r="C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<sst xmlns="http://schemas.openxmlformats.org/spreadsheetml/2006/main" count="55" uniqueCount="55">
  <si>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</si>
  <si>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</si>
  <si>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</si>
  <si>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</si>
  <si>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</si>
  <si>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</si>
  <si>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</si>
  <si>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</si>
  <si>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</si>
  <si>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</si>
  <si>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</si>
  <si>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</si>
  <si>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</si>
  <si>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</si>
  <si>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</si>
  <si>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</si>
  <si>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</si>
  <si>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</si>
  <si>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</si>
  <si>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</si>
  <si>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</si>
  <si>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</si>
  <si>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</si>
  <si>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</si>
  <si>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</si>
  <si>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</si>
  <si>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</si>
  <si>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</si>
  <si>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</si>
  <si>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</si>
  <si>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</si>
  <si>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</si>
  <si>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</si>
  <si>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</si>
  <si>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</si>
  <si>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</si>
  <si>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</si>
  <si>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</si>
  <si>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</si>
  <si>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</si>
  <si>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</si>
  <si>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</si>
  <si>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</si>
  <si>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</si>
  <si>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</si>
  <si>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</si>
  <si>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</si>
  <si>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</si>
  <si>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</si>
  <si>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</si>
  <si>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</si>
  <si>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</si>
  <si>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</si>
  <si>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</si>
  <si>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Cortázar,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</si>
</sst>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vertical="top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vertical="top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5" fillId="2" borderId="1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0" borderId="4" xfId="9" applyFont="1" applyBorder="1" applyAlignment="1">
      <alignment horizontal="left" vertical="top" wrapText="1" indent="1"/>
    </xf>
    <xf numFmtId="0" fontId="5" fillId="0" borderId="4" xfId="9" applyFont="1" applyBorder="1" applyAlignment="1">
      <alignment horizontal="left" vertical="top" wrapText="1" indent="2"/>
    </xf>
    <xf numFmtId="0" fontId="6" fillId="0" borderId="4" xfId="9" applyFont="1" applyBorder="1" applyAlignment="1">
      <alignment horizontal="left" vertical="top" wrapText="1" indent="3"/>
    </xf>
    <xf numFmtId="166" fontId="6" fillId="0" borderId="4" xfId="17" applyNumberFormat="1" applyFont="1" applyFill="1" applyBorder="1" applyAlignment="1" applyProtection="1">
      <alignment vertical="top" wrapText="1"/>
      <protection locked="0"/>
    </xf>
    <xf numFmtId="0" fontId="6" fillId="0" borderId="4" xfId="9" applyFont="1" applyBorder="1" applyAlignment="1">
      <alignment horizontal="left" vertical="top" wrapText="1"/>
    </xf>
    <xf numFmtId="0" fontId="6" fillId="0" borderId="4" xfId="9" applyFont="1" applyBorder="1" applyAlignment="1">
      <alignment vertical="top" wrapText="1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0" fontId="5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7" fontId="6" fillId="0" borderId="4" xfId="37" applyNumberFormat="1" applyFont="1" applyFill="1" applyBorder="1" applyAlignment="1" applyProtection="1">
      <alignment vertical="top" wrapText="1"/>
      <protection locked="0"/>
    </xf>
  </cellXfs>
  <cellStyles count="3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C1266351-765A-4F28-91C9-F75ABFB3907C}"/>
    <cellStyle name="Millares 2 2 3" xfId="29" xr:uid="{8176CC64-3979-4754-9359-4064FCDFDEB1}"/>
    <cellStyle name="Millares 2 3" xfId="5" xr:uid="{00000000-0005-0000-0000-000004000000}"/>
    <cellStyle name="Millares 2 3 2" xfId="20" xr:uid="{295DD4FC-7793-4D55-B0B3-6F49121895C6}"/>
    <cellStyle name="Millares 2 3 3" xfId="30" xr:uid="{7284C14C-4B05-47F1-8A4A-A5A0FC9B460D}"/>
    <cellStyle name="Millares 2 4" xfId="17" xr:uid="{00000000-0005-0000-0000-000005000000}"/>
    <cellStyle name="Millares 2 4 2" xfId="27" xr:uid="{DBDF8334-4430-444A-9D40-46816722B5F2}"/>
    <cellStyle name="Millares 2 4 3" xfId="37" xr:uid="{B09417A1-77E5-4976-AF90-4FED28D6D364}"/>
    <cellStyle name="Millares 2 5" xfId="18" xr:uid="{F44CB957-2F08-479A-B5A3-FD7A74D8393D}"/>
    <cellStyle name="Millares 2 6" xfId="28" xr:uid="{EF24D9EC-BC56-4F2D-BB8E-DC40D0D000F5}"/>
    <cellStyle name="Millares 3" xfId="6" xr:uid="{00000000-0005-0000-0000-000006000000}"/>
    <cellStyle name="Millares 3 2" xfId="21" xr:uid="{23439FF3-6922-4DB4-B8E2-082DA211F0EE}"/>
    <cellStyle name="Millares 3 3" xfId="31" xr:uid="{D9FA6C20-528B-4EE6-9EB6-A066A44090DA}"/>
    <cellStyle name="Moneda 2" xfId="7" xr:uid="{00000000-0005-0000-0000-000007000000}"/>
    <cellStyle name="Moneda 2 2" xfId="22" xr:uid="{7E4ECF1C-630F-4989-AF00-5743B2E391D3}"/>
    <cellStyle name="Moneda 2 3" xfId="32" xr:uid="{B889893F-2ABD-4393-AA83-5816629DFCD2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23" xr:uid="{3B5E2F23-53B5-4976-AA7D-DE634FF0CCC3}"/>
    <cellStyle name="Normal 2 4" xfId="33" xr:uid="{7F3B7CBC-1286-4ADB-AF54-8B3FA1FBA7CE}"/>
    <cellStyle name="Normal 3" xfId="10" xr:uid="{00000000-0005-0000-0000-00000B000000}"/>
    <cellStyle name="Normal 3 2" xfId="24" xr:uid="{89EFE5EE-DFCD-4B28-8461-FF2D199C4C1D}"/>
    <cellStyle name="Normal 3 3" xfId="34" xr:uid="{7FD07179-04F4-459A-95AA-674A902138F9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26" xr:uid="{76BF120C-E2A3-4E60-B99E-5CC923564E5C}"/>
    <cellStyle name="Normal 6 2 3" xfId="36" xr:uid="{90D507AC-5A84-44DA-913B-E0B04DFB9120}"/>
    <cellStyle name="Normal 6 3" xfId="25" xr:uid="{2E13821A-938C-4592-A21D-8C62302B50CE}"/>
    <cellStyle name="Normal 6 4" xfId="35" xr:uid="{FC2B0A32-11F0-4AF0-983A-E5A1C7137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4" zoomScaleNormal="100" zoomScaleSheetLayoutView="80" workbookViewId="0">
      <selection activeCell="B19" sqref="B1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56461595.739999995</v>
      </c>
      <c r="C3" s="14">
        <f>C4+C13</f>
        <v>30775481.789999999</v>
      </c>
    </row>
    <row r="4" spans="1:3" ht="11.25" customHeight="1" x14ac:dyDescent="0.2">
      <c r="A4" s="9" t="s">
        <v>7</v>
      </c>
      <c r="B4" s="14">
        <f>SUM(B5:B11)</f>
        <v>51991524.719999999</v>
      </c>
      <c r="C4" s="14">
        <f>SUM(C5:C11)</f>
        <v>7365507.3900000006</v>
      </c>
    </row>
    <row r="5" spans="1:3" ht="11.25" customHeight="1" x14ac:dyDescent="0.2">
      <c r="A5" s="10" t="s">
        <v>14</v>
      </c>
      <c r="B5" s="11">
        <v>51991524.719999999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2822122.41</v>
      </c>
    </row>
    <row r="7" spans="1:3" ht="11.25" customHeight="1" x14ac:dyDescent="0.2">
      <c r="A7" s="10" t="s">
        <v>16</v>
      </c>
      <c r="B7" s="11">
        <v>0</v>
      </c>
      <c r="C7" s="11">
        <v>3710568.17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832816.81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4">
        <f>SUM(B14:B22)</f>
        <v>4470071.0199999996</v>
      </c>
      <c r="C13" s="14">
        <f>SUM(C14:C22)</f>
        <v>23409974.399999999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16739378.85</v>
      </c>
    </row>
    <row r="17" spans="1:3" ht="11.25" customHeight="1" x14ac:dyDescent="0.2">
      <c r="A17" s="10" t="s">
        <v>22</v>
      </c>
      <c r="B17" s="11">
        <v>0</v>
      </c>
      <c r="C17" s="11">
        <v>6599870.9400000004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21">
        <v>4470071.0199999996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70724.61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188970.91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188970.91</v>
      </c>
    </row>
    <row r="26" spans="1:3" ht="11.25" customHeight="1" x14ac:dyDescent="0.2">
      <c r="A26" s="10" t="s">
        <v>28</v>
      </c>
      <c r="B26" s="11">
        <v>0</v>
      </c>
      <c r="C26" s="11">
        <v>188970.91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4">
        <f>B45+B50+B57</f>
        <v>5710441.5</v>
      </c>
      <c r="C43" s="14">
        <f>C45+C50+C57</f>
        <v>31207584.539999999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4">
        <f>SUM(B46:B48)</f>
        <v>19932.47</v>
      </c>
      <c r="C45" s="14">
        <f>SUM(C46:C48)</f>
        <v>0</v>
      </c>
    </row>
    <row r="46" spans="1:3" ht="11.25" customHeight="1" x14ac:dyDescent="0.2">
      <c r="A46" s="10" t="s">
        <v>4</v>
      </c>
      <c r="B46" s="11">
        <v>19932.47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4">
        <f>SUM(B51:B55)</f>
        <v>5690509.0300000003</v>
      </c>
      <c r="C50" s="14">
        <f>SUM(C51:C55)</f>
        <v>31207584.539999999</v>
      </c>
    </row>
    <row r="51" spans="1:3" ht="11.25" customHeight="1" x14ac:dyDescent="0.2">
      <c r="A51" s="10" t="s">
        <v>43</v>
      </c>
      <c r="B51" s="11">
        <v>0</v>
      </c>
      <c r="C51" s="15">
        <v>31207584.539999999</v>
      </c>
    </row>
    <row r="52" spans="1:3" ht="11.25" customHeight="1" x14ac:dyDescent="0.2">
      <c r="A52" s="10" t="s">
        <v>44</v>
      </c>
      <c r="B52" s="11">
        <f>5690509.13-0.1</f>
        <v>5690509.0300000003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2017-12-15T19:17:38Z</cp:lastPrinted>
  <dcterms:created xsi:type="dcterms:W3CDTF">2012-12-11T20:26:08Z</dcterms:created>
  <dcterms:modified xsi:type="dcterms:W3CDTF">2025-02-05T21:11:15Z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